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65a4ef32da4bd4a6/Plocha/"/>
    </mc:Choice>
  </mc:AlternateContent>
  <xr:revisionPtr revIDLastSave="0" documentId="14_{DD057FAC-6860-4E9B-81E7-A443DEC46576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 PK 16" sheetId="1" r:id="rId1"/>
    <sheet name="PK 17" sheetId="2" r:id="rId2"/>
    <sheet name="PK 18" sheetId="3" r:id="rId3"/>
    <sheet name="PK 19" sheetId="4" r:id="rId4"/>
    <sheet name="PK 20" sheetId="5" r:id="rId5"/>
    <sheet name="PK 2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H18" i="6"/>
  <c r="G18" i="6"/>
  <c r="F18" i="6"/>
  <c r="E18" i="6"/>
  <c r="D18" i="6"/>
  <c r="H14" i="6"/>
  <c r="G14" i="6"/>
  <c r="F14" i="6"/>
  <c r="E14" i="6"/>
  <c r="D14" i="6"/>
  <c r="C14" i="6"/>
  <c r="H10" i="6"/>
  <c r="G10" i="6"/>
  <c r="F10" i="6"/>
  <c r="E10" i="6"/>
  <c r="D10" i="6"/>
  <c r="C10" i="6"/>
  <c r="H6" i="6"/>
  <c r="G6" i="6"/>
  <c r="F6" i="6"/>
  <c r="E6" i="6"/>
  <c r="D6" i="6"/>
  <c r="C6" i="6"/>
  <c r="H19" i="5"/>
  <c r="G19" i="5"/>
  <c r="F19" i="5"/>
  <c r="E19" i="5"/>
  <c r="D19" i="5"/>
  <c r="C19" i="5"/>
  <c r="H15" i="5"/>
  <c r="G15" i="5"/>
  <c r="F15" i="5"/>
  <c r="E15" i="5"/>
  <c r="D15" i="5"/>
  <c r="C15" i="5"/>
  <c r="H11" i="5"/>
  <c r="G11" i="5"/>
  <c r="F11" i="5"/>
  <c r="E11" i="5"/>
  <c r="D11" i="5"/>
  <c r="C11" i="5"/>
  <c r="H7" i="5"/>
  <c r="G7" i="5"/>
  <c r="F7" i="5"/>
  <c r="E7" i="5"/>
  <c r="D7" i="5"/>
  <c r="C7" i="5"/>
  <c r="D19" i="4" l="1"/>
  <c r="E19" i="4"/>
  <c r="F19" i="4"/>
  <c r="G19" i="4"/>
  <c r="H19" i="4"/>
  <c r="C19" i="4"/>
  <c r="D15" i="4"/>
  <c r="E15" i="4"/>
  <c r="F15" i="4"/>
  <c r="G15" i="4"/>
  <c r="H15" i="4"/>
  <c r="C15" i="4"/>
  <c r="D11" i="4"/>
  <c r="E11" i="4"/>
  <c r="F11" i="4"/>
  <c r="G11" i="4"/>
  <c r="H11" i="4"/>
  <c r="C11" i="4"/>
  <c r="D7" i="4"/>
  <c r="E7" i="4"/>
  <c r="F7" i="4"/>
  <c r="G7" i="4"/>
  <c r="H7" i="4"/>
  <c r="C7" i="4"/>
</calcChain>
</file>

<file path=xl/sharedStrings.xml><?xml version="1.0" encoding="utf-8"?>
<sst xmlns="http://schemas.openxmlformats.org/spreadsheetml/2006/main" count="204" uniqueCount="38">
  <si>
    <t>Oddíl PK</t>
  </si>
  <si>
    <t>Pořadí laktace</t>
  </si>
  <si>
    <t>Počet normovaných laktací</t>
  </si>
  <si>
    <t>Mléko kg</t>
  </si>
  <si>
    <t>Tuk %</t>
  </si>
  <si>
    <t>Tuk kg</t>
  </si>
  <si>
    <t>Bílkovina %</t>
  </si>
  <si>
    <t>Bílkovina kg</t>
  </si>
  <si>
    <t>Věk prvního otelení/ mezidobí</t>
  </si>
  <si>
    <t>PCA</t>
  </si>
  <si>
    <t>1. laktace</t>
  </si>
  <si>
    <t>2. a vyšší</t>
  </si>
  <si>
    <t>celkem</t>
  </si>
  <si>
    <t>meziroč. rozdíl</t>
  </si>
  <si>
    <t>PCB</t>
  </si>
  <si>
    <t>PCC</t>
  </si>
  <si>
    <t>Celkem</t>
  </si>
  <si>
    <t>27/19</t>
  </si>
  <si>
    <t>28/03</t>
  </si>
  <si>
    <t>27/24</t>
  </si>
  <si>
    <t>Užitkovost podle oddílů PK českého strakatého skotu - kontrolní rok 2015/2016</t>
  </si>
  <si>
    <t>Užitkovost podle oddílů PK českého strakatého skotu - kontrolní rok 2016/2017</t>
  </si>
  <si>
    <t>27/16</t>
  </si>
  <si>
    <t>28/12</t>
  </si>
  <si>
    <t>27/30</t>
  </si>
  <si>
    <t>27/22</t>
  </si>
  <si>
    <t>Užitkovost podle oddílů PK českého strakatého skotu - kontrolní rok 2017/2018</t>
  </si>
  <si>
    <t>28/05</t>
  </si>
  <si>
    <t>27/23</t>
  </si>
  <si>
    <t>27/20</t>
  </si>
  <si>
    <t>Užitkovost podle oddílů PK českého strakatého skotu - kontrolní rok 2018/2019</t>
  </si>
  <si>
    <t>27/13</t>
  </si>
  <si>
    <t>27/14</t>
  </si>
  <si>
    <t>28/07</t>
  </si>
  <si>
    <t>27/25</t>
  </si>
  <si>
    <t>27/17</t>
  </si>
  <si>
    <t>Užitkovost podle oddílů PK českého strakatého skotu - kontrolní rok 2019/2020</t>
  </si>
  <si>
    <t>27/12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</si>
</sst>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15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3" fontId="6" fillId="3" borderId="15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3" fontId="3" fillId="3" borderId="15" xfId="0" applyNumberFormat="1" applyFont="1" applyFill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workbookViewId="0">
      <selection activeCell="C18" sqref="C18:H18"/>
    </sheetView>
  </sheetViews>
  <sheetFormatPr defaultRowHeight="13.2" x14ac:dyDescent="0.25"/>
  <cols>
    <col min="1" max="2" width="8.88671875" style="3" customWidth="1"/>
    <col min="3" max="3" width="13.109375" style="3" customWidth="1"/>
    <col min="4" max="8" width="8.88671875" style="3" customWidth="1"/>
    <col min="9" max="9" width="12.6640625" style="3" bestFit="1" customWidth="1"/>
    <col min="10" max="16384" width="8.88671875" style="3"/>
  </cols>
  <sheetData>
    <row r="1" spans="1:9" s="2" customFormat="1" ht="13.8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4.4" thickBot="1" x14ac:dyDescent="0.3">
      <c r="A2" s="55" t="s">
        <v>20</v>
      </c>
      <c r="B2" s="55"/>
      <c r="C2" s="55"/>
      <c r="D2" s="55"/>
      <c r="E2" s="55"/>
      <c r="F2" s="55"/>
      <c r="G2" s="55"/>
      <c r="H2" s="55"/>
      <c r="I2" s="55"/>
    </row>
    <row r="3" spans="1:9" ht="42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7.6" x14ac:dyDescent="0.25">
      <c r="A4" s="51" t="s">
        <v>9</v>
      </c>
      <c r="B4" s="6" t="s">
        <v>10</v>
      </c>
      <c r="C4" s="7">
        <v>23238</v>
      </c>
      <c r="D4" s="8">
        <v>6632</v>
      </c>
      <c r="E4" s="8">
        <v>4.05</v>
      </c>
      <c r="F4" s="8">
        <v>269</v>
      </c>
      <c r="G4" s="8">
        <v>3.56</v>
      </c>
      <c r="H4" s="8">
        <v>236</v>
      </c>
      <c r="I4" s="9" t="s">
        <v>17</v>
      </c>
    </row>
    <row r="5" spans="1:9" ht="27.6" x14ac:dyDescent="0.25">
      <c r="A5" s="52"/>
      <c r="B5" s="10" t="s">
        <v>11</v>
      </c>
      <c r="C5" s="11">
        <v>42552</v>
      </c>
      <c r="D5" s="12">
        <v>7830</v>
      </c>
      <c r="E5" s="12">
        <v>3.99</v>
      </c>
      <c r="F5" s="12">
        <v>312</v>
      </c>
      <c r="G5" s="12">
        <v>3.51</v>
      </c>
      <c r="H5" s="12">
        <v>275</v>
      </c>
      <c r="I5" s="54">
        <v>388</v>
      </c>
    </row>
    <row r="6" spans="1:9" ht="13.8" x14ac:dyDescent="0.25">
      <c r="A6" s="52"/>
      <c r="B6" s="13" t="s">
        <v>12</v>
      </c>
      <c r="C6" s="14">
        <v>65790</v>
      </c>
      <c r="D6" s="15">
        <v>7407</v>
      </c>
      <c r="E6" s="15">
        <v>4.01</v>
      </c>
      <c r="F6" s="15">
        <v>297</v>
      </c>
      <c r="G6" s="15">
        <v>3.53</v>
      </c>
      <c r="H6" s="15">
        <v>261</v>
      </c>
      <c r="I6" s="54"/>
    </row>
    <row r="7" spans="1:9" ht="28.2" thickBot="1" x14ac:dyDescent="0.3">
      <c r="A7" s="53"/>
      <c r="B7" s="16" t="s">
        <v>13</v>
      </c>
      <c r="C7" s="17">
        <v>4952</v>
      </c>
      <c r="D7" s="18">
        <v>208</v>
      </c>
      <c r="E7" s="19">
        <v>3.9999999999999591E-2</v>
      </c>
      <c r="F7" s="20">
        <v>11</v>
      </c>
      <c r="G7" s="19">
        <v>0</v>
      </c>
      <c r="H7" s="20">
        <v>7</v>
      </c>
      <c r="I7" s="21">
        <v>-4</v>
      </c>
    </row>
    <row r="8" spans="1:9" ht="27.6" x14ac:dyDescent="0.25">
      <c r="A8" s="51" t="s">
        <v>14</v>
      </c>
      <c r="B8" s="6" t="s">
        <v>10</v>
      </c>
      <c r="C8" s="7">
        <v>7856</v>
      </c>
      <c r="D8" s="8">
        <v>6393</v>
      </c>
      <c r="E8" s="8">
        <v>4.08</v>
      </c>
      <c r="F8" s="8">
        <v>261</v>
      </c>
      <c r="G8" s="8">
        <v>3.57</v>
      </c>
      <c r="H8" s="8">
        <v>228</v>
      </c>
      <c r="I8" s="9" t="s">
        <v>18</v>
      </c>
    </row>
    <row r="9" spans="1:9" ht="27.6" x14ac:dyDescent="0.25">
      <c r="A9" s="52"/>
      <c r="B9" s="10" t="s">
        <v>11</v>
      </c>
      <c r="C9" s="11">
        <v>26207</v>
      </c>
      <c r="D9" s="12">
        <v>7607</v>
      </c>
      <c r="E9" s="12">
        <v>4.01</v>
      </c>
      <c r="F9" s="12">
        <v>305</v>
      </c>
      <c r="G9" s="12">
        <v>3.51</v>
      </c>
      <c r="H9" s="12">
        <v>267</v>
      </c>
      <c r="I9" s="54">
        <v>392</v>
      </c>
    </row>
    <row r="10" spans="1:9" ht="13.8" x14ac:dyDescent="0.25">
      <c r="A10" s="52"/>
      <c r="B10" s="13" t="s">
        <v>12</v>
      </c>
      <c r="C10" s="14">
        <v>34063</v>
      </c>
      <c r="D10" s="15">
        <v>7327</v>
      </c>
      <c r="E10" s="15">
        <v>4.03</v>
      </c>
      <c r="F10" s="15">
        <v>295</v>
      </c>
      <c r="G10" s="15">
        <v>3.52</v>
      </c>
      <c r="H10" s="15">
        <v>258</v>
      </c>
      <c r="I10" s="54"/>
    </row>
    <row r="11" spans="1:9" ht="28.2" thickBot="1" x14ac:dyDescent="0.3">
      <c r="A11" s="53"/>
      <c r="B11" s="16" t="s">
        <v>13</v>
      </c>
      <c r="C11" s="17">
        <v>-3724</v>
      </c>
      <c r="D11" s="18">
        <v>191</v>
      </c>
      <c r="E11" s="22">
        <v>4.0000000000000036E-2</v>
      </c>
      <c r="F11" s="18">
        <v>10</v>
      </c>
      <c r="G11" s="22">
        <v>-9.9999999999997868E-3</v>
      </c>
      <c r="H11" s="18">
        <v>19</v>
      </c>
      <c r="I11" s="23">
        <v>-2</v>
      </c>
    </row>
    <row r="12" spans="1:9" ht="27.6" x14ac:dyDescent="0.25">
      <c r="A12" s="51" t="s">
        <v>15</v>
      </c>
      <c r="B12" s="6" t="s">
        <v>10</v>
      </c>
      <c r="C12" s="7">
        <v>3386</v>
      </c>
      <c r="D12" s="8">
        <v>6511</v>
      </c>
      <c r="E12" s="8">
        <v>4.08</v>
      </c>
      <c r="F12" s="8">
        <v>266</v>
      </c>
      <c r="G12" s="8">
        <v>3.54</v>
      </c>
      <c r="H12" s="8">
        <v>230</v>
      </c>
      <c r="I12" s="9" t="s">
        <v>18</v>
      </c>
    </row>
    <row r="13" spans="1:9" ht="27.6" x14ac:dyDescent="0.25">
      <c r="A13" s="52"/>
      <c r="B13" s="10" t="s">
        <v>11</v>
      </c>
      <c r="C13" s="11">
        <v>11132</v>
      </c>
      <c r="D13" s="12">
        <v>7603</v>
      </c>
      <c r="E13" s="12">
        <v>4.0199999999999996</v>
      </c>
      <c r="F13" s="12">
        <v>306</v>
      </c>
      <c r="G13" s="12">
        <v>3.49</v>
      </c>
      <c r="H13" s="12">
        <v>265</v>
      </c>
      <c r="I13" s="54">
        <v>396</v>
      </c>
    </row>
    <row r="14" spans="1:9" ht="13.8" x14ac:dyDescent="0.25">
      <c r="A14" s="52"/>
      <c r="B14" s="13" t="s">
        <v>12</v>
      </c>
      <c r="C14" s="14">
        <v>14518</v>
      </c>
      <c r="D14" s="15">
        <v>7349</v>
      </c>
      <c r="E14" s="15">
        <v>4.03</v>
      </c>
      <c r="F14" s="15">
        <v>296</v>
      </c>
      <c r="G14" s="24">
        <v>3.5</v>
      </c>
      <c r="H14" s="15">
        <v>257</v>
      </c>
      <c r="I14" s="54"/>
    </row>
    <row r="15" spans="1:9" ht="28.2" thickBot="1" x14ac:dyDescent="0.3">
      <c r="A15" s="53"/>
      <c r="B15" s="16" t="s">
        <v>13</v>
      </c>
      <c r="C15" s="17">
        <v>-1447</v>
      </c>
      <c r="D15" s="18">
        <v>182</v>
      </c>
      <c r="E15" s="22">
        <v>4.0000000000000036E-2</v>
      </c>
      <c r="F15" s="18">
        <v>10</v>
      </c>
      <c r="G15" s="22">
        <v>-9.9999999999997868E-3</v>
      </c>
      <c r="H15" s="18">
        <v>6</v>
      </c>
      <c r="I15" s="23">
        <v>0</v>
      </c>
    </row>
    <row r="16" spans="1:9" ht="27.6" x14ac:dyDescent="0.25">
      <c r="A16" s="51" t="s">
        <v>16</v>
      </c>
      <c r="B16" s="6" t="s">
        <v>10</v>
      </c>
      <c r="C16" s="7">
        <v>34480</v>
      </c>
      <c r="D16" s="8">
        <v>6566</v>
      </c>
      <c r="E16" s="8">
        <v>4.0599999999999996</v>
      </c>
      <c r="F16" s="8">
        <v>267</v>
      </c>
      <c r="G16" s="8">
        <v>3.56</v>
      </c>
      <c r="H16" s="8">
        <v>234</v>
      </c>
      <c r="I16" s="9" t="s">
        <v>19</v>
      </c>
    </row>
    <row r="17" spans="1:9" ht="27.6" x14ac:dyDescent="0.25">
      <c r="A17" s="52"/>
      <c r="B17" s="10" t="s">
        <v>11</v>
      </c>
      <c r="C17" s="11">
        <v>79891</v>
      </c>
      <c r="D17" s="12">
        <v>7725</v>
      </c>
      <c r="E17" s="25">
        <v>4</v>
      </c>
      <c r="F17" s="12">
        <v>309</v>
      </c>
      <c r="G17" s="12">
        <v>3.51</v>
      </c>
      <c r="H17" s="12">
        <v>271</v>
      </c>
      <c r="I17" s="54">
        <v>390</v>
      </c>
    </row>
    <row r="18" spans="1:9" ht="13.8" x14ac:dyDescent="0.25">
      <c r="A18" s="52"/>
      <c r="B18" s="13" t="s">
        <v>12</v>
      </c>
      <c r="C18" s="14">
        <v>114371</v>
      </c>
      <c r="D18" s="15">
        <v>7376</v>
      </c>
      <c r="E18" s="15">
        <v>4.0199999999999996</v>
      </c>
      <c r="F18" s="15">
        <v>296</v>
      </c>
      <c r="G18" s="15">
        <v>3.52</v>
      </c>
      <c r="H18" s="15">
        <v>260</v>
      </c>
      <c r="I18" s="54"/>
    </row>
    <row r="19" spans="1:9" ht="28.2" thickBot="1" x14ac:dyDescent="0.3">
      <c r="A19" s="53"/>
      <c r="B19" s="16" t="s">
        <v>13</v>
      </c>
      <c r="C19" s="17">
        <v>-219</v>
      </c>
      <c r="D19" s="18">
        <v>202</v>
      </c>
      <c r="E19" s="22">
        <v>3.9999999999999591E-2</v>
      </c>
      <c r="F19" s="18">
        <v>10</v>
      </c>
      <c r="G19" s="22">
        <v>0</v>
      </c>
      <c r="H19" s="18">
        <v>7</v>
      </c>
      <c r="I19" s="23">
        <v>-3</v>
      </c>
    </row>
  </sheetData>
  <mergeCells count="9">
    <mergeCell ref="A16:A19"/>
    <mergeCell ref="I17:I18"/>
    <mergeCell ref="A2:I2"/>
    <mergeCell ref="A4:A7"/>
    <mergeCell ref="I5:I6"/>
    <mergeCell ref="A8:A11"/>
    <mergeCell ref="I9:I10"/>
    <mergeCell ref="A12:A15"/>
    <mergeCell ref="I13:I1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4"/>
  <sheetViews>
    <sheetView topLeftCell="A4" workbookViewId="0">
      <selection activeCell="B16" sqref="B16"/>
    </sheetView>
  </sheetViews>
  <sheetFormatPr defaultRowHeight="13.2" x14ac:dyDescent="0.25"/>
  <cols>
    <col min="3" max="3" width="13.33203125" customWidth="1"/>
  </cols>
  <sheetData>
    <row r="2" spans="1:9" ht="14.4" thickBot="1" x14ac:dyDescent="0.3">
      <c r="A2" s="55" t="s">
        <v>21</v>
      </c>
      <c r="B2" s="55"/>
      <c r="C2" s="55"/>
      <c r="D2" s="55"/>
      <c r="E2" s="55"/>
      <c r="F2" s="55"/>
      <c r="G2" s="55"/>
      <c r="H2" s="55"/>
      <c r="I2" s="55"/>
    </row>
    <row r="3" spans="1:9" ht="55.8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7.6" x14ac:dyDescent="0.25">
      <c r="A4" s="51" t="s">
        <v>9</v>
      </c>
      <c r="B4" s="6" t="s">
        <v>10</v>
      </c>
      <c r="C4" s="7">
        <v>25149</v>
      </c>
      <c r="D4" s="8">
        <v>6608</v>
      </c>
      <c r="E4" s="8">
        <v>4.09</v>
      </c>
      <c r="F4" s="8">
        <v>270</v>
      </c>
      <c r="G4" s="8">
        <v>3.58</v>
      </c>
      <c r="H4" s="8">
        <v>237</v>
      </c>
      <c r="I4" s="9" t="s">
        <v>22</v>
      </c>
    </row>
    <row r="5" spans="1:9" ht="27.6" x14ac:dyDescent="0.25">
      <c r="A5" s="52"/>
      <c r="B5" s="10" t="s">
        <v>11</v>
      </c>
      <c r="C5" s="11">
        <v>44298</v>
      </c>
      <c r="D5" s="12">
        <v>7796</v>
      </c>
      <c r="E5" s="12">
        <v>4.03</v>
      </c>
      <c r="F5" s="12">
        <v>314</v>
      </c>
      <c r="G5" s="12">
        <v>3.55</v>
      </c>
      <c r="H5" s="12">
        <v>276</v>
      </c>
      <c r="I5" s="54">
        <v>388</v>
      </c>
    </row>
    <row r="6" spans="1:9" ht="13.8" x14ac:dyDescent="0.25">
      <c r="A6" s="52"/>
      <c r="B6" s="13" t="s">
        <v>12</v>
      </c>
      <c r="C6" s="14">
        <v>69447</v>
      </c>
      <c r="D6" s="15">
        <v>7366</v>
      </c>
      <c r="E6" s="15">
        <v>4.05</v>
      </c>
      <c r="F6" s="15">
        <v>298</v>
      </c>
      <c r="G6" s="15">
        <v>3.56</v>
      </c>
      <c r="H6" s="15">
        <v>262</v>
      </c>
      <c r="I6" s="54"/>
    </row>
    <row r="7" spans="1:9" ht="28.2" thickBot="1" x14ac:dyDescent="0.3">
      <c r="A7" s="53"/>
      <c r="B7" s="16" t="s">
        <v>13</v>
      </c>
      <c r="C7" s="17">
        <v>3657</v>
      </c>
      <c r="D7" s="17">
        <v>-41</v>
      </c>
      <c r="E7" s="22">
        <v>4.0000000000000036E-2</v>
      </c>
      <c r="F7" s="17">
        <v>1</v>
      </c>
      <c r="G7" s="22">
        <v>3.0000000000000249E-2</v>
      </c>
      <c r="H7" s="17">
        <v>1</v>
      </c>
      <c r="I7" s="26">
        <v>0</v>
      </c>
    </row>
    <row r="8" spans="1:9" ht="27.6" x14ac:dyDescent="0.25">
      <c r="A8" s="51" t="s">
        <v>14</v>
      </c>
      <c r="B8" s="6" t="s">
        <v>10</v>
      </c>
      <c r="C8" s="7">
        <v>5953</v>
      </c>
      <c r="D8" s="8">
        <v>6349</v>
      </c>
      <c r="E8" s="27">
        <v>4.0999999999999996</v>
      </c>
      <c r="F8" s="8">
        <v>261</v>
      </c>
      <c r="G8" s="8">
        <v>3.57</v>
      </c>
      <c r="H8" s="8">
        <v>227</v>
      </c>
      <c r="I8" s="9" t="s">
        <v>23</v>
      </c>
    </row>
    <row r="9" spans="1:9" ht="27.6" x14ac:dyDescent="0.25">
      <c r="A9" s="52"/>
      <c r="B9" s="10" t="s">
        <v>11</v>
      </c>
      <c r="C9" s="11">
        <v>22119</v>
      </c>
      <c r="D9" s="12">
        <v>7555</v>
      </c>
      <c r="E9" s="12">
        <v>4.05</v>
      </c>
      <c r="F9" s="12">
        <v>306</v>
      </c>
      <c r="G9" s="12">
        <v>3.54</v>
      </c>
      <c r="H9" s="12">
        <v>267</v>
      </c>
      <c r="I9" s="54">
        <v>394</v>
      </c>
    </row>
    <row r="10" spans="1:9" ht="13.8" x14ac:dyDescent="0.25">
      <c r="A10" s="52"/>
      <c r="B10" s="13" t="s">
        <v>12</v>
      </c>
      <c r="C10" s="14">
        <v>28072</v>
      </c>
      <c r="D10" s="15">
        <v>7299</v>
      </c>
      <c r="E10" s="15">
        <v>4.0599999999999996</v>
      </c>
      <c r="F10" s="15">
        <v>296</v>
      </c>
      <c r="G10" s="15">
        <v>3.54</v>
      </c>
      <c r="H10" s="15">
        <v>259</v>
      </c>
      <c r="I10" s="54"/>
    </row>
    <row r="11" spans="1:9" ht="28.2" thickBot="1" x14ac:dyDescent="0.3">
      <c r="A11" s="53"/>
      <c r="B11" s="16" t="s">
        <v>13</v>
      </c>
      <c r="C11" s="17">
        <v>-5991</v>
      </c>
      <c r="D11" s="17">
        <v>-28</v>
      </c>
      <c r="E11" s="22">
        <v>2.9999999999999361E-2</v>
      </c>
      <c r="F11" s="17">
        <v>1</v>
      </c>
      <c r="G11" s="22">
        <v>2.0000000000000018E-2</v>
      </c>
      <c r="H11" s="17">
        <v>1</v>
      </c>
      <c r="I11" s="26">
        <v>2</v>
      </c>
    </row>
    <row r="12" spans="1:9" ht="27.6" x14ac:dyDescent="0.25">
      <c r="A12" s="51" t="s">
        <v>15</v>
      </c>
      <c r="B12" s="6" t="s">
        <v>10</v>
      </c>
      <c r="C12" s="7">
        <v>3099</v>
      </c>
      <c r="D12" s="8">
        <v>6502</v>
      </c>
      <c r="E12" s="27">
        <v>4.0999999999999996</v>
      </c>
      <c r="F12" s="8">
        <v>267</v>
      </c>
      <c r="G12" s="8">
        <v>3.56</v>
      </c>
      <c r="H12" s="8">
        <v>231</v>
      </c>
      <c r="I12" s="9" t="s">
        <v>24</v>
      </c>
    </row>
    <row r="13" spans="1:9" ht="27.6" x14ac:dyDescent="0.25">
      <c r="A13" s="52"/>
      <c r="B13" s="10" t="s">
        <v>11</v>
      </c>
      <c r="C13" s="11">
        <v>9509</v>
      </c>
      <c r="D13" s="12">
        <v>7589</v>
      </c>
      <c r="E13" s="12">
        <v>4.04</v>
      </c>
      <c r="F13" s="12">
        <v>307</v>
      </c>
      <c r="G13" s="12">
        <v>3.52</v>
      </c>
      <c r="H13" s="12">
        <v>267</v>
      </c>
      <c r="I13" s="54">
        <v>399</v>
      </c>
    </row>
    <row r="14" spans="1:9" ht="13.8" x14ac:dyDescent="0.25">
      <c r="A14" s="52"/>
      <c r="B14" s="13" t="s">
        <v>12</v>
      </c>
      <c r="C14" s="14">
        <v>12608</v>
      </c>
      <c r="D14" s="15">
        <v>7322</v>
      </c>
      <c r="E14" s="15">
        <v>4.05</v>
      </c>
      <c r="F14" s="15">
        <v>297</v>
      </c>
      <c r="G14" s="24">
        <v>3.52</v>
      </c>
      <c r="H14" s="15">
        <v>258</v>
      </c>
      <c r="I14" s="54"/>
    </row>
    <row r="15" spans="1:9" ht="28.2" thickBot="1" x14ac:dyDescent="0.3">
      <c r="A15" s="53"/>
      <c r="B15" s="16" t="s">
        <v>13</v>
      </c>
      <c r="C15" s="17">
        <v>-1910</v>
      </c>
      <c r="D15" s="17">
        <v>-27</v>
      </c>
      <c r="E15" s="22">
        <v>1.9999999999999574E-2</v>
      </c>
      <c r="F15" s="17">
        <v>1</v>
      </c>
      <c r="G15" s="22">
        <v>2.0000000000000018E-2</v>
      </c>
      <c r="H15" s="17">
        <v>1</v>
      </c>
      <c r="I15" s="26">
        <v>3</v>
      </c>
    </row>
    <row r="16" spans="1:9" ht="27.6" x14ac:dyDescent="0.25">
      <c r="A16" s="51" t="s">
        <v>16</v>
      </c>
      <c r="B16" s="6" t="s">
        <v>10</v>
      </c>
      <c r="C16" s="7">
        <v>34201</v>
      </c>
      <c r="D16" s="8">
        <v>6553</v>
      </c>
      <c r="E16" s="8">
        <v>4.09</v>
      </c>
      <c r="F16" s="8">
        <v>268</v>
      </c>
      <c r="G16" s="8">
        <v>3.58</v>
      </c>
      <c r="H16" s="8">
        <v>235</v>
      </c>
      <c r="I16" s="9" t="s">
        <v>25</v>
      </c>
    </row>
    <row r="17" spans="1:9" ht="27.6" x14ac:dyDescent="0.25">
      <c r="A17" s="52"/>
      <c r="B17" s="10" t="s">
        <v>11</v>
      </c>
      <c r="C17" s="11">
        <v>75926</v>
      </c>
      <c r="D17" s="12">
        <v>7700</v>
      </c>
      <c r="E17" s="25">
        <v>4.04</v>
      </c>
      <c r="F17" s="12">
        <v>311</v>
      </c>
      <c r="G17" s="12">
        <v>3.54</v>
      </c>
      <c r="H17" s="12">
        <v>273</v>
      </c>
      <c r="I17" s="54">
        <v>391</v>
      </c>
    </row>
    <row r="18" spans="1:9" ht="13.8" x14ac:dyDescent="0.25">
      <c r="A18" s="52"/>
      <c r="B18" s="13" t="s">
        <v>12</v>
      </c>
      <c r="C18" s="14">
        <v>110127</v>
      </c>
      <c r="D18" s="15">
        <v>7344</v>
      </c>
      <c r="E18" s="15">
        <v>4.05</v>
      </c>
      <c r="F18" s="15">
        <v>298</v>
      </c>
      <c r="G18" s="15">
        <v>3.55</v>
      </c>
      <c r="H18" s="15">
        <v>261</v>
      </c>
      <c r="I18" s="54"/>
    </row>
    <row r="19" spans="1:9" ht="28.2" thickBot="1" x14ac:dyDescent="0.3">
      <c r="A19" s="53"/>
      <c r="B19" s="16" t="s">
        <v>13</v>
      </c>
      <c r="C19" s="17">
        <v>-4244</v>
      </c>
      <c r="D19" s="17">
        <v>-32</v>
      </c>
      <c r="E19" s="22">
        <v>3.0000000000000249E-2</v>
      </c>
      <c r="F19" s="17">
        <v>2</v>
      </c>
      <c r="G19" s="22">
        <v>2.9999999999999805E-2</v>
      </c>
      <c r="H19" s="17">
        <v>1</v>
      </c>
      <c r="I19" s="26">
        <v>1</v>
      </c>
    </row>
    <row r="22" spans="1:9" x14ac:dyDescent="0.25">
      <c r="E22" s="28"/>
    </row>
    <row r="23" spans="1:9" x14ac:dyDescent="0.25">
      <c r="E23" s="28"/>
    </row>
    <row r="24" spans="1:9" x14ac:dyDescent="0.25">
      <c r="E24" s="28"/>
    </row>
  </sheetData>
  <mergeCells count="9">
    <mergeCell ref="A16:A19"/>
    <mergeCell ref="I17:I18"/>
    <mergeCell ref="A2:I2"/>
    <mergeCell ref="A4:A7"/>
    <mergeCell ref="I5:I6"/>
    <mergeCell ref="A8:A11"/>
    <mergeCell ref="I9:I10"/>
    <mergeCell ref="A12:A15"/>
    <mergeCell ref="I13:I14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4"/>
  <sheetViews>
    <sheetView workbookViewId="0">
      <selection activeCell="A2" sqref="A2:I19"/>
    </sheetView>
  </sheetViews>
  <sheetFormatPr defaultRowHeight="13.2" x14ac:dyDescent="0.25"/>
  <cols>
    <col min="3" max="3" width="13.33203125" customWidth="1"/>
  </cols>
  <sheetData>
    <row r="2" spans="1:9" ht="14.4" thickBot="1" x14ac:dyDescent="0.3">
      <c r="A2" s="55" t="s">
        <v>26</v>
      </c>
      <c r="B2" s="55"/>
      <c r="C2" s="55"/>
      <c r="D2" s="55"/>
      <c r="E2" s="55"/>
      <c r="F2" s="55"/>
      <c r="G2" s="55"/>
      <c r="H2" s="55"/>
      <c r="I2" s="55"/>
    </row>
    <row r="3" spans="1:9" ht="55.8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7.6" x14ac:dyDescent="0.25">
      <c r="A4" s="51" t="s">
        <v>9</v>
      </c>
      <c r="B4" s="6" t="s">
        <v>10</v>
      </c>
      <c r="C4" s="7">
        <v>26072</v>
      </c>
      <c r="D4" s="8">
        <v>6835</v>
      </c>
      <c r="E4" s="8">
        <v>4.08</v>
      </c>
      <c r="F4" s="8">
        <v>279</v>
      </c>
      <c r="G4" s="8">
        <v>3.62</v>
      </c>
      <c r="H4" s="8">
        <v>248</v>
      </c>
      <c r="I4" s="9" t="s">
        <v>22</v>
      </c>
    </row>
    <row r="5" spans="1:9" ht="27.6" x14ac:dyDescent="0.25">
      <c r="A5" s="52"/>
      <c r="B5" s="10" t="s">
        <v>11</v>
      </c>
      <c r="C5" s="11">
        <v>49863</v>
      </c>
      <c r="D5" s="12">
        <v>8124</v>
      </c>
      <c r="E5" s="12">
        <v>3.99</v>
      </c>
      <c r="F5" s="12">
        <v>324</v>
      </c>
      <c r="G5" s="12">
        <v>3.57</v>
      </c>
      <c r="H5" s="12">
        <v>290</v>
      </c>
      <c r="I5" s="54">
        <v>386</v>
      </c>
    </row>
    <row r="6" spans="1:9" ht="13.8" x14ac:dyDescent="0.25">
      <c r="A6" s="52"/>
      <c r="B6" s="13" t="s">
        <v>12</v>
      </c>
      <c r="C6" s="14">
        <v>75935</v>
      </c>
      <c r="D6" s="15">
        <v>7681</v>
      </c>
      <c r="E6" s="15">
        <v>4.0199999999999996</v>
      </c>
      <c r="F6" s="15">
        <v>308</v>
      </c>
      <c r="G6" s="15">
        <v>3.59</v>
      </c>
      <c r="H6" s="15">
        <v>275</v>
      </c>
      <c r="I6" s="54"/>
    </row>
    <row r="7" spans="1:9" ht="28.2" thickBot="1" x14ac:dyDescent="0.3">
      <c r="A7" s="53"/>
      <c r="B7" s="16" t="s">
        <v>13</v>
      </c>
      <c r="C7" s="17">
        <v>6488</v>
      </c>
      <c r="D7" s="17">
        <v>315</v>
      </c>
      <c r="E7" s="22">
        <v>-0.03</v>
      </c>
      <c r="F7" s="17">
        <v>10</v>
      </c>
      <c r="G7" s="22">
        <v>0.03</v>
      </c>
      <c r="H7" s="17">
        <v>13</v>
      </c>
      <c r="I7" s="26">
        <v>-2</v>
      </c>
    </row>
    <row r="8" spans="1:9" ht="27.6" x14ac:dyDescent="0.25">
      <c r="A8" s="51" t="s">
        <v>14</v>
      </c>
      <c r="B8" s="6" t="s">
        <v>10</v>
      </c>
      <c r="C8" s="7">
        <v>4704</v>
      </c>
      <c r="D8" s="8">
        <v>6589</v>
      </c>
      <c r="E8" s="27">
        <v>4.07</v>
      </c>
      <c r="F8" s="8">
        <v>268</v>
      </c>
      <c r="G8" s="8">
        <v>3.61</v>
      </c>
      <c r="H8" s="8">
        <v>238</v>
      </c>
      <c r="I8" s="9" t="s">
        <v>27</v>
      </c>
    </row>
    <row r="9" spans="1:9" ht="27.6" x14ac:dyDescent="0.25">
      <c r="A9" s="52"/>
      <c r="B9" s="10" t="s">
        <v>11</v>
      </c>
      <c r="C9" s="11">
        <v>19436</v>
      </c>
      <c r="D9" s="12">
        <v>7809</v>
      </c>
      <c r="E9" s="25">
        <v>4</v>
      </c>
      <c r="F9" s="12">
        <v>313</v>
      </c>
      <c r="G9" s="12">
        <v>3.56</v>
      </c>
      <c r="H9" s="12">
        <v>278</v>
      </c>
      <c r="I9" s="54">
        <v>394</v>
      </c>
    </row>
    <row r="10" spans="1:9" ht="13.8" x14ac:dyDescent="0.25">
      <c r="A10" s="52"/>
      <c r="B10" s="13" t="s">
        <v>12</v>
      </c>
      <c r="C10" s="14">
        <v>24140</v>
      </c>
      <c r="D10" s="15">
        <v>7571</v>
      </c>
      <c r="E10" s="15">
        <v>4.0199999999999996</v>
      </c>
      <c r="F10" s="15">
        <v>304</v>
      </c>
      <c r="G10" s="15">
        <v>3.57</v>
      </c>
      <c r="H10" s="15">
        <v>270</v>
      </c>
      <c r="I10" s="54"/>
    </row>
    <row r="11" spans="1:9" ht="28.2" thickBot="1" x14ac:dyDescent="0.3">
      <c r="A11" s="53"/>
      <c r="B11" s="16" t="s">
        <v>13</v>
      </c>
      <c r="C11" s="17">
        <v>-3932</v>
      </c>
      <c r="D11" s="17">
        <v>272</v>
      </c>
      <c r="E11" s="22">
        <v>-0.04</v>
      </c>
      <c r="F11" s="17">
        <v>8</v>
      </c>
      <c r="G11" s="22">
        <v>0.03</v>
      </c>
      <c r="H11" s="17">
        <v>11</v>
      </c>
      <c r="I11" s="26">
        <v>0</v>
      </c>
    </row>
    <row r="12" spans="1:9" ht="27.6" x14ac:dyDescent="0.25">
      <c r="A12" s="51" t="s">
        <v>15</v>
      </c>
      <c r="B12" s="6" t="s">
        <v>10</v>
      </c>
      <c r="C12" s="7">
        <v>2767</v>
      </c>
      <c r="D12" s="8">
        <v>6855</v>
      </c>
      <c r="E12" s="27">
        <v>4.08</v>
      </c>
      <c r="F12" s="8">
        <v>280</v>
      </c>
      <c r="G12" s="8">
        <v>3.59</v>
      </c>
      <c r="H12" s="8">
        <v>246</v>
      </c>
      <c r="I12" s="9" t="s">
        <v>28</v>
      </c>
    </row>
    <row r="13" spans="1:9" ht="27.6" x14ac:dyDescent="0.25">
      <c r="A13" s="52"/>
      <c r="B13" s="10" t="s">
        <v>11</v>
      </c>
      <c r="C13" s="11">
        <v>8871</v>
      </c>
      <c r="D13" s="12">
        <v>7849</v>
      </c>
      <c r="E13" s="12">
        <v>4.01</v>
      </c>
      <c r="F13" s="12">
        <v>315</v>
      </c>
      <c r="G13" s="12">
        <v>3.55</v>
      </c>
      <c r="H13" s="12">
        <v>278</v>
      </c>
      <c r="I13" s="54">
        <v>398</v>
      </c>
    </row>
    <row r="14" spans="1:9" ht="13.8" x14ac:dyDescent="0.25">
      <c r="A14" s="52"/>
      <c r="B14" s="13" t="s">
        <v>12</v>
      </c>
      <c r="C14" s="14">
        <v>11638</v>
      </c>
      <c r="D14" s="15">
        <v>7612</v>
      </c>
      <c r="E14" s="15">
        <v>4.0199999999999996</v>
      </c>
      <c r="F14" s="15">
        <v>306</v>
      </c>
      <c r="G14" s="24">
        <v>3.56</v>
      </c>
      <c r="H14" s="15">
        <v>271</v>
      </c>
      <c r="I14" s="54"/>
    </row>
    <row r="15" spans="1:9" ht="28.2" thickBot="1" x14ac:dyDescent="0.3">
      <c r="A15" s="53"/>
      <c r="B15" s="16" t="s">
        <v>13</v>
      </c>
      <c r="C15" s="17">
        <v>-970</v>
      </c>
      <c r="D15" s="17">
        <v>290</v>
      </c>
      <c r="E15" s="22">
        <v>-0.03</v>
      </c>
      <c r="F15" s="17">
        <v>9</v>
      </c>
      <c r="G15" s="22">
        <v>0.04</v>
      </c>
      <c r="H15" s="17">
        <v>13</v>
      </c>
      <c r="I15" s="26">
        <v>-1</v>
      </c>
    </row>
    <row r="16" spans="1:9" ht="27.6" x14ac:dyDescent="0.25">
      <c r="A16" s="51" t="s">
        <v>16</v>
      </c>
      <c r="B16" s="6" t="s">
        <v>10</v>
      </c>
      <c r="C16" s="7">
        <v>33543</v>
      </c>
      <c r="D16" s="8">
        <v>6802</v>
      </c>
      <c r="E16" s="8">
        <v>4.08</v>
      </c>
      <c r="F16" s="8">
        <v>277</v>
      </c>
      <c r="G16" s="8">
        <v>3.62</v>
      </c>
      <c r="H16" s="8">
        <v>246</v>
      </c>
      <c r="I16" s="9" t="s">
        <v>29</v>
      </c>
    </row>
    <row r="17" spans="1:9" ht="27.6" x14ac:dyDescent="0.25">
      <c r="A17" s="52"/>
      <c r="B17" s="10" t="s">
        <v>11</v>
      </c>
      <c r="C17" s="11">
        <v>78170</v>
      </c>
      <c r="D17" s="12">
        <v>8014</v>
      </c>
      <c r="E17" s="25">
        <v>3.99</v>
      </c>
      <c r="F17" s="12">
        <v>320</v>
      </c>
      <c r="G17" s="12">
        <v>3.56</v>
      </c>
      <c r="H17" s="12">
        <v>286</v>
      </c>
      <c r="I17" s="54">
        <v>390</v>
      </c>
    </row>
    <row r="18" spans="1:9" ht="13.8" x14ac:dyDescent="0.25">
      <c r="A18" s="52"/>
      <c r="B18" s="13" t="s">
        <v>12</v>
      </c>
      <c r="C18" s="14">
        <v>111713</v>
      </c>
      <c r="D18" s="15">
        <v>7650</v>
      </c>
      <c r="E18" s="15">
        <v>4.0199999999999996</v>
      </c>
      <c r="F18" s="15">
        <v>307</v>
      </c>
      <c r="G18" s="15">
        <v>3.58</v>
      </c>
      <c r="H18" s="15">
        <v>274</v>
      </c>
      <c r="I18" s="54"/>
    </row>
    <row r="19" spans="1:9" ht="28.2" thickBot="1" x14ac:dyDescent="0.3">
      <c r="A19" s="53"/>
      <c r="B19" s="16" t="s">
        <v>13</v>
      </c>
      <c r="C19" s="17">
        <v>1586</v>
      </c>
      <c r="D19" s="17">
        <v>306</v>
      </c>
      <c r="E19" s="22">
        <v>-0.03</v>
      </c>
      <c r="F19" s="17">
        <v>9</v>
      </c>
      <c r="G19" s="22">
        <v>0.03</v>
      </c>
      <c r="H19" s="17">
        <v>13</v>
      </c>
      <c r="I19" s="26">
        <v>-1</v>
      </c>
    </row>
    <row r="22" spans="1:9" x14ac:dyDescent="0.25">
      <c r="E22" s="28"/>
    </row>
    <row r="23" spans="1:9" x14ac:dyDescent="0.25">
      <c r="E23" s="28"/>
    </row>
    <row r="24" spans="1:9" x14ac:dyDescent="0.25">
      <c r="E24" s="28"/>
    </row>
  </sheetData>
  <mergeCells count="9">
    <mergeCell ref="A12:A15"/>
    <mergeCell ref="I13:I14"/>
    <mergeCell ref="A16:A19"/>
    <mergeCell ref="I17:I18"/>
    <mergeCell ref="A2:I2"/>
    <mergeCell ref="A4:A7"/>
    <mergeCell ref="I5:I6"/>
    <mergeCell ref="A8:A11"/>
    <mergeCell ref="I9:I10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9"/>
  <sheetViews>
    <sheetView workbookViewId="0">
      <selection activeCell="C22" sqref="C22"/>
    </sheetView>
  </sheetViews>
  <sheetFormatPr defaultRowHeight="13.2" x14ac:dyDescent="0.25"/>
  <cols>
    <col min="2" max="2" width="10.44140625" customWidth="1"/>
    <col min="3" max="3" width="12.88671875" customWidth="1"/>
  </cols>
  <sheetData>
    <row r="2" spans="1:9" ht="14.4" thickBot="1" x14ac:dyDescent="0.3">
      <c r="A2" s="55" t="s">
        <v>30</v>
      </c>
      <c r="B2" s="55"/>
      <c r="C2" s="55"/>
      <c r="D2" s="55"/>
      <c r="E2" s="55"/>
      <c r="F2" s="55"/>
      <c r="G2" s="55"/>
      <c r="H2" s="55"/>
      <c r="I2" s="55"/>
    </row>
    <row r="3" spans="1:9" ht="55.8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13.8" x14ac:dyDescent="0.25">
      <c r="A4" s="51" t="s">
        <v>9</v>
      </c>
      <c r="B4" s="6" t="s">
        <v>10</v>
      </c>
      <c r="C4" s="7">
        <v>28543</v>
      </c>
      <c r="D4" s="8">
        <v>6910</v>
      </c>
      <c r="E4" s="8">
        <v>4.07</v>
      </c>
      <c r="F4" s="8">
        <v>281</v>
      </c>
      <c r="G4" s="8">
        <v>3.61</v>
      </c>
      <c r="H4" s="8">
        <v>249</v>
      </c>
      <c r="I4" s="9" t="s">
        <v>31</v>
      </c>
    </row>
    <row r="5" spans="1:9" ht="13.8" x14ac:dyDescent="0.25">
      <c r="A5" s="52"/>
      <c r="B5" s="10" t="s">
        <v>11</v>
      </c>
      <c r="C5" s="11">
        <v>51597</v>
      </c>
      <c r="D5" s="12">
        <v>8188</v>
      </c>
      <c r="E5" s="12">
        <v>3.99</v>
      </c>
      <c r="F5" s="12">
        <v>327</v>
      </c>
      <c r="G5" s="12">
        <v>3.56</v>
      </c>
      <c r="H5" s="12">
        <v>291</v>
      </c>
      <c r="I5" s="54">
        <v>388</v>
      </c>
    </row>
    <row r="6" spans="1:9" ht="13.8" x14ac:dyDescent="0.25">
      <c r="A6" s="52"/>
      <c r="B6" s="13" t="s">
        <v>12</v>
      </c>
      <c r="C6" s="14">
        <v>80140</v>
      </c>
      <c r="D6" s="15">
        <v>7733</v>
      </c>
      <c r="E6" s="15">
        <v>4.0199999999999996</v>
      </c>
      <c r="F6" s="15">
        <v>311</v>
      </c>
      <c r="G6" s="15">
        <v>3.57</v>
      </c>
      <c r="H6" s="15">
        <v>276</v>
      </c>
      <c r="I6" s="54"/>
    </row>
    <row r="7" spans="1:9" ht="28.2" thickBot="1" x14ac:dyDescent="0.3">
      <c r="A7" s="53"/>
      <c r="B7" s="16" t="s">
        <v>13</v>
      </c>
      <c r="C7" s="17">
        <f>C6-'PK 18'!C6</f>
        <v>4205</v>
      </c>
      <c r="D7" s="17">
        <f>D6-'PK 18'!D6</f>
        <v>52</v>
      </c>
      <c r="E7" s="22">
        <f>E6-'PK 18'!E6</f>
        <v>0</v>
      </c>
      <c r="F7" s="17">
        <f>F6-'PK 18'!F6</f>
        <v>3</v>
      </c>
      <c r="G7" s="22">
        <f>G6-'PK 18'!G6</f>
        <v>-2.0000000000000018E-2</v>
      </c>
      <c r="H7" s="17">
        <f>H6-'PK 18'!H6</f>
        <v>1</v>
      </c>
      <c r="I7" s="26">
        <v>2</v>
      </c>
    </row>
    <row r="8" spans="1:9" ht="13.8" x14ac:dyDescent="0.25">
      <c r="A8" s="51" t="s">
        <v>14</v>
      </c>
      <c r="B8" s="6" t="s">
        <v>10</v>
      </c>
      <c r="C8" s="7">
        <v>4091</v>
      </c>
      <c r="D8" s="8">
        <v>6690</v>
      </c>
      <c r="E8" s="27">
        <v>4.07</v>
      </c>
      <c r="F8" s="8">
        <v>272</v>
      </c>
      <c r="G8" s="8">
        <v>3.59</v>
      </c>
      <c r="H8" s="8">
        <v>240</v>
      </c>
      <c r="I8" s="9" t="s">
        <v>27</v>
      </c>
    </row>
    <row r="9" spans="1:9" ht="13.8" x14ac:dyDescent="0.25">
      <c r="A9" s="52"/>
      <c r="B9" s="10" t="s">
        <v>11</v>
      </c>
      <c r="C9" s="11">
        <v>15259</v>
      </c>
      <c r="D9" s="12">
        <v>7850</v>
      </c>
      <c r="E9" s="25">
        <v>3.99</v>
      </c>
      <c r="F9" s="12">
        <v>313</v>
      </c>
      <c r="G9" s="12">
        <v>3.54</v>
      </c>
      <c r="H9" s="12">
        <v>278</v>
      </c>
      <c r="I9" s="54">
        <v>395</v>
      </c>
    </row>
    <row r="10" spans="1:9" ht="13.8" x14ac:dyDescent="0.25">
      <c r="A10" s="52"/>
      <c r="B10" s="13" t="s">
        <v>12</v>
      </c>
      <c r="C10" s="14">
        <v>19350</v>
      </c>
      <c r="D10" s="15">
        <v>7604</v>
      </c>
      <c r="E10" s="15">
        <v>4.01</v>
      </c>
      <c r="F10" s="15">
        <v>305</v>
      </c>
      <c r="G10" s="15">
        <v>3.55</v>
      </c>
      <c r="H10" s="15">
        <v>270</v>
      </c>
      <c r="I10" s="54"/>
    </row>
    <row r="11" spans="1:9" ht="28.2" thickBot="1" x14ac:dyDescent="0.3">
      <c r="A11" s="53"/>
      <c r="B11" s="16" t="s">
        <v>13</v>
      </c>
      <c r="C11" s="17">
        <f>C10-'PK 18'!C10</f>
        <v>-4790</v>
      </c>
      <c r="D11" s="17">
        <f>D10-'PK 18'!D10</f>
        <v>33</v>
      </c>
      <c r="E11" s="22">
        <f>E10-'PK 18'!E10</f>
        <v>-9.9999999999997868E-3</v>
      </c>
      <c r="F11" s="17">
        <f>F10-'PK 18'!F10</f>
        <v>1</v>
      </c>
      <c r="G11" s="22">
        <f>G10-'PK 18'!G10</f>
        <v>-2.0000000000000018E-2</v>
      </c>
      <c r="H11" s="17">
        <f>H10-'PK 18'!H10</f>
        <v>0</v>
      </c>
      <c r="I11" s="26">
        <v>1</v>
      </c>
    </row>
    <row r="12" spans="1:9" ht="13.8" x14ac:dyDescent="0.25">
      <c r="A12" s="51" t="s">
        <v>15</v>
      </c>
      <c r="B12" s="6" t="s">
        <v>10</v>
      </c>
      <c r="C12" s="7">
        <v>2717</v>
      </c>
      <c r="D12" s="8">
        <v>6909</v>
      </c>
      <c r="E12" s="27">
        <v>4.08</v>
      </c>
      <c r="F12" s="8">
        <v>282</v>
      </c>
      <c r="G12" s="8">
        <v>3.58</v>
      </c>
      <c r="H12" s="8">
        <v>247</v>
      </c>
      <c r="I12" s="9" t="s">
        <v>19</v>
      </c>
    </row>
    <row r="13" spans="1:9" ht="13.8" x14ac:dyDescent="0.25">
      <c r="A13" s="52"/>
      <c r="B13" s="10" t="s">
        <v>11</v>
      </c>
      <c r="C13" s="11">
        <v>7325</v>
      </c>
      <c r="D13" s="12">
        <v>7936</v>
      </c>
      <c r="E13" s="12">
        <v>4.01</v>
      </c>
      <c r="F13" s="12">
        <v>318</v>
      </c>
      <c r="G13" s="12">
        <v>3.52</v>
      </c>
      <c r="H13" s="12">
        <v>280</v>
      </c>
      <c r="I13" s="54">
        <v>397</v>
      </c>
    </row>
    <row r="14" spans="1:9" ht="13.8" x14ac:dyDescent="0.25">
      <c r="A14" s="52"/>
      <c r="B14" s="13" t="s">
        <v>12</v>
      </c>
      <c r="C14" s="14">
        <v>10042</v>
      </c>
      <c r="D14" s="15">
        <v>7658</v>
      </c>
      <c r="E14" s="15">
        <v>4.0199999999999996</v>
      </c>
      <c r="F14" s="15">
        <v>308</v>
      </c>
      <c r="G14" s="24">
        <v>3.54</v>
      </c>
      <c r="H14" s="15">
        <v>271</v>
      </c>
      <c r="I14" s="54"/>
    </row>
    <row r="15" spans="1:9" ht="28.2" thickBot="1" x14ac:dyDescent="0.3">
      <c r="A15" s="53"/>
      <c r="B15" s="16" t="s">
        <v>13</v>
      </c>
      <c r="C15" s="17">
        <f>C14-'PK 18'!C14</f>
        <v>-1596</v>
      </c>
      <c r="D15" s="17">
        <f>D14-'PK 18'!D14</f>
        <v>46</v>
      </c>
      <c r="E15" s="22">
        <f>E14-'PK 18'!E14</f>
        <v>0</v>
      </c>
      <c r="F15" s="17">
        <f>F14-'PK 18'!F14</f>
        <v>2</v>
      </c>
      <c r="G15" s="22">
        <f>G14-'PK 18'!G14</f>
        <v>-2.0000000000000018E-2</v>
      </c>
      <c r="H15" s="17">
        <f>H14-'PK 18'!H14</f>
        <v>0</v>
      </c>
      <c r="I15" s="26">
        <v>-1</v>
      </c>
    </row>
    <row r="16" spans="1:9" ht="13.8" x14ac:dyDescent="0.25">
      <c r="A16" s="51" t="s">
        <v>16</v>
      </c>
      <c r="B16" s="6" t="s">
        <v>10</v>
      </c>
      <c r="C16" s="7">
        <v>35351</v>
      </c>
      <c r="D16" s="8">
        <v>6884</v>
      </c>
      <c r="E16" s="8">
        <v>4.07</v>
      </c>
      <c r="F16" s="8">
        <v>280</v>
      </c>
      <c r="G16" s="8">
        <v>3.6</v>
      </c>
      <c r="H16" s="8">
        <v>248</v>
      </c>
      <c r="I16" s="9" t="s">
        <v>22</v>
      </c>
    </row>
    <row r="17" spans="1:9" ht="13.8" x14ac:dyDescent="0.25">
      <c r="A17" s="52"/>
      <c r="B17" s="10" t="s">
        <v>11</v>
      </c>
      <c r="C17" s="11">
        <v>74181</v>
      </c>
      <c r="D17" s="12">
        <v>8093</v>
      </c>
      <c r="E17" s="25">
        <v>3.99</v>
      </c>
      <c r="F17" s="12">
        <v>323</v>
      </c>
      <c r="G17" s="12">
        <v>3.55</v>
      </c>
      <c r="H17" s="12">
        <v>287</v>
      </c>
      <c r="I17" s="54">
        <v>390</v>
      </c>
    </row>
    <row r="18" spans="1:9" ht="13.8" x14ac:dyDescent="0.25">
      <c r="A18" s="52"/>
      <c r="B18" s="13" t="s">
        <v>12</v>
      </c>
      <c r="C18" s="14">
        <v>109532</v>
      </c>
      <c r="D18" s="15">
        <v>7703</v>
      </c>
      <c r="E18" s="15">
        <v>4.0199999999999996</v>
      </c>
      <c r="F18" s="15">
        <v>309</v>
      </c>
      <c r="G18" s="15">
        <v>3.57</v>
      </c>
      <c r="H18" s="15">
        <v>275</v>
      </c>
      <c r="I18" s="54"/>
    </row>
    <row r="19" spans="1:9" ht="28.2" thickBot="1" x14ac:dyDescent="0.3">
      <c r="A19" s="53"/>
      <c r="B19" s="16" t="s">
        <v>13</v>
      </c>
      <c r="C19" s="17">
        <f>C18-'PK 18'!C18</f>
        <v>-2181</v>
      </c>
      <c r="D19" s="17">
        <f>D18-'PK 18'!D18</f>
        <v>53</v>
      </c>
      <c r="E19" s="22">
        <f>E18-'PK 18'!E18</f>
        <v>0</v>
      </c>
      <c r="F19" s="17">
        <f>F18-'PK 18'!F18</f>
        <v>2</v>
      </c>
      <c r="G19" s="22">
        <f>G18-'PK 18'!G18</f>
        <v>-1.0000000000000231E-2</v>
      </c>
      <c r="H19" s="17">
        <f>H18-'PK 18'!H18</f>
        <v>1</v>
      </c>
      <c r="I19" s="26">
        <v>0</v>
      </c>
    </row>
  </sheetData>
  <mergeCells count="9">
    <mergeCell ref="A16:A19"/>
    <mergeCell ref="I17:I18"/>
    <mergeCell ref="A2:I2"/>
    <mergeCell ref="A4:A7"/>
    <mergeCell ref="I5:I6"/>
    <mergeCell ref="A8:A11"/>
    <mergeCell ref="I9:I10"/>
    <mergeCell ref="A12:A15"/>
    <mergeCell ref="I13:I1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50D95-B9E0-4A52-A44B-F9CEE02DD73F}">
  <dimension ref="A2:I19"/>
  <sheetViews>
    <sheetView topLeftCell="A3" workbookViewId="0">
      <selection activeCell="I7" sqref="I7"/>
    </sheetView>
  </sheetViews>
  <sheetFormatPr defaultRowHeight="13.2" x14ac:dyDescent="0.25"/>
  <sheetData>
    <row r="2" spans="1:9" ht="14.4" thickBot="1" x14ac:dyDescent="0.3">
      <c r="A2" s="55" t="s">
        <v>36</v>
      </c>
      <c r="B2" s="55"/>
      <c r="C2" s="55"/>
      <c r="D2" s="55"/>
      <c r="E2" s="55"/>
      <c r="F2" s="55"/>
      <c r="G2" s="55"/>
      <c r="H2" s="55"/>
      <c r="I2" s="55"/>
    </row>
    <row r="3" spans="1:9" ht="55.8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7.6" x14ac:dyDescent="0.25">
      <c r="A4" s="51" t="s">
        <v>9</v>
      </c>
      <c r="B4" s="6" t="s">
        <v>10</v>
      </c>
      <c r="C4" s="7">
        <v>29425</v>
      </c>
      <c r="D4" s="7">
        <v>7053</v>
      </c>
      <c r="E4" s="8">
        <v>4.08</v>
      </c>
      <c r="F4" s="8">
        <v>288</v>
      </c>
      <c r="G4" s="8">
        <v>3.62</v>
      </c>
      <c r="H4" s="8">
        <v>255</v>
      </c>
      <c r="I4" s="9" t="s">
        <v>32</v>
      </c>
    </row>
    <row r="5" spans="1:9" ht="27.6" x14ac:dyDescent="0.25">
      <c r="A5" s="52"/>
      <c r="B5" s="10" t="s">
        <v>11</v>
      </c>
      <c r="C5" s="11">
        <v>54104</v>
      </c>
      <c r="D5" s="11">
        <v>8282</v>
      </c>
      <c r="E5" s="12">
        <v>4.01</v>
      </c>
      <c r="F5" s="12">
        <v>332</v>
      </c>
      <c r="G5" s="12">
        <v>3.57</v>
      </c>
      <c r="H5" s="12">
        <v>296</v>
      </c>
      <c r="I5" s="54">
        <v>389</v>
      </c>
    </row>
    <row r="6" spans="1:9" ht="13.8" x14ac:dyDescent="0.25">
      <c r="A6" s="52"/>
      <c r="B6" s="13" t="s">
        <v>12</v>
      </c>
      <c r="C6" s="14">
        <v>83529</v>
      </c>
      <c r="D6" s="14">
        <v>7849</v>
      </c>
      <c r="E6" s="15">
        <v>4.03</v>
      </c>
      <c r="F6" s="15">
        <v>317</v>
      </c>
      <c r="G6" s="15">
        <v>3.58</v>
      </c>
      <c r="H6" s="15">
        <v>281</v>
      </c>
      <c r="I6" s="54"/>
    </row>
    <row r="7" spans="1:9" ht="28.2" thickBot="1" x14ac:dyDescent="0.3">
      <c r="A7" s="53"/>
      <c r="B7" s="16" t="s">
        <v>13</v>
      </c>
      <c r="C7" s="17">
        <f>C6-'PK 19'!C6</f>
        <v>3389</v>
      </c>
      <c r="D7" s="17">
        <f>D6-'PK 19'!D6</f>
        <v>116</v>
      </c>
      <c r="E7" s="22">
        <f>E6-'PK 19'!E6</f>
        <v>1.0000000000000675E-2</v>
      </c>
      <c r="F7" s="17">
        <f>F6-'PK 19'!F6</f>
        <v>6</v>
      </c>
      <c r="G7" s="22">
        <f>G6-'PK 19'!G6</f>
        <v>1.0000000000000231E-2</v>
      </c>
      <c r="H7" s="17">
        <f>H6-'PK 19'!H6</f>
        <v>5</v>
      </c>
      <c r="I7" s="26">
        <v>1</v>
      </c>
    </row>
    <row r="8" spans="1:9" ht="27.6" x14ac:dyDescent="0.25">
      <c r="A8" s="51" t="s">
        <v>14</v>
      </c>
      <c r="B8" s="6" t="s">
        <v>10</v>
      </c>
      <c r="C8" s="7">
        <v>3420</v>
      </c>
      <c r="D8" s="7">
        <v>6736</v>
      </c>
      <c r="E8" s="27">
        <v>4.1100000000000003</v>
      </c>
      <c r="F8" s="8">
        <v>277</v>
      </c>
      <c r="G8" s="8">
        <v>3.6</v>
      </c>
      <c r="H8" s="8">
        <v>242</v>
      </c>
      <c r="I8" s="9" t="s">
        <v>33</v>
      </c>
    </row>
    <row r="9" spans="1:9" ht="27.6" x14ac:dyDescent="0.25">
      <c r="A9" s="52"/>
      <c r="B9" s="10" t="s">
        <v>11</v>
      </c>
      <c r="C9" s="11">
        <v>12352</v>
      </c>
      <c r="D9" s="11">
        <v>7971</v>
      </c>
      <c r="E9" s="25">
        <v>4.01</v>
      </c>
      <c r="F9" s="12">
        <v>320</v>
      </c>
      <c r="G9" s="12">
        <v>3.55</v>
      </c>
      <c r="H9" s="12">
        <v>283</v>
      </c>
      <c r="I9" s="54">
        <v>398</v>
      </c>
    </row>
    <row r="10" spans="1:9" ht="13.8" x14ac:dyDescent="0.25">
      <c r="A10" s="52"/>
      <c r="B10" s="13" t="s">
        <v>12</v>
      </c>
      <c r="C10" s="14">
        <v>15772</v>
      </c>
      <c r="D10" s="14">
        <v>7703</v>
      </c>
      <c r="E10" s="15">
        <v>4.03</v>
      </c>
      <c r="F10" s="15">
        <v>310</v>
      </c>
      <c r="G10" s="15">
        <v>3.56</v>
      </c>
      <c r="H10" s="15">
        <v>274</v>
      </c>
      <c r="I10" s="54"/>
    </row>
    <row r="11" spans="1:9" ht="28.2" thickBot="1" x14ac:dyDescent="0.3">
      <c r="A11" s="53"/>
      <c r="B11" s="16" t="s">
        <v>13</v>
      </c>
      <c r="C11" s="17">
        <f>C10-'PK 19'!C10</f>
        <v>-3578</v>
      </c>
      <c r="D11" s="17">
        <f>D10-'PK 19'!D10</f>
        <v>99</v>
      </c>
      <c r="E11" s="22">
        <f>E10-'PK 19'!E10</f>
        <v>2.0000000000000462E-2</v>
      </c>
      <c r="F11" s="17">
        <f>F10-'PK 19'!F10</f>
        <v>5</v>
      </c>
      <c r="G11" s="22">
        <f>G10-'PK 19'!G10</f>
        <v>1.0000000000000231E-2</v>
      </c>
      <c r="H11" s="17">
        <f>H10-'PK 19'!H10</f>
        <v>4</v>
      </c>
      <c r="I11" s="26">
        <v>3</v>
      </c>
    </row>
    <row r="12" spans="1:9" ht="27.6" x14ac:dyDescent="0.25">
      <c r="A12" s="51" t="s">
        <v>15</v>
      </c>
      <c r="B12" s="6" t="s">
        <v>10</v>
      </c>
      <c r="C12" s="7">
        <v>2466</v>
      </c>
      <c r="D12" s="7">
        <v>7042</v>
      </c>
      <c r="E12" s="27">
        <v>4.1100000000000003</v>
      </c>
      <c r="F12" s="8">
        <v>290</v>
      </c>
      <c r="G12" s="8">
        <v>3.59</v>
      </c>
      <c r="H12" s="8">
        <v>252</v>
      </c>
      <c r="I12" s="9" t="s">
        <v>34</v>
      </c>
    </row>
    <row r="13" spans="1:9" ht="27.6" x14ac:dyDescent="0.25">
      <c r="A13" s="52"/>
      <c r="B13" s="10" t="s">
        <v>11</v>
      </c>
      <c r="C13" s="11">
        <v>6526</v>
      </c>
      <c r="D13" s="11">
        <v>8088</v>
      </c>
      <c r="E13" s="12">
        <v>4.04</v>
      </c>
      <c r="F13" s="12">
        <v>326</v>
      </c>
      <c r="G13" s="12">
        <v>3.54</v>
      </c>
      <c r="H13" s="12">
        <v>286</v>
      </c>
      <c r="I13" s="54">
        <v>401</v>
      </c>
    </row>
    <row r="14" spans="1:9" ht="13.8" x14ac:dyDescent="0.25">
      <c r="A14" s="52"/>
      <c r="B14" s="13" t="s">
        <v>12</v>
      </c>
      <c r="C14" s="14">
        <v>8992</v>
      </c>
      <c r="D14" s="14">
        <v>7801</v>
      </c>
      <c r="E14" s="15">
        <v>4.05</v>
      </c>
      <c r="F14" s="15">
        <v>316</v>
      </c>
      <c r="G14" s="24">
        <v>3.55</v>
      </c>
      <c r="H14" s="15">
        <v>277</v>
      </c>
      <c r="I14" s="54"/>
    </row>
    <row r="15" spans="1:9" ht="28.2" thickBot="1" x14ac:dyDescent="0.3">
      <c r="A15" s="53"/>
      <c r="B15" s="16" t="s">
        <v>13</v>
      </c>
      <c r="C15" s="17">
        <f>C14-'PK 19'!C14</f>
        <v>-1050</v>
      </c>
      <c r="D15" s="17">
        <f>D14-'PK 19'!D14</f>
        <v>143</v>
      </c>
      <c r="E15" s="22">
        <f>E14-'PK 19'!E14</f>
        <v>3.0000000000000249E-2</v>
      </c>
      <c r="F15" s="17">
        <f>F14-'PK 19'!F14</f>
        <v>8</v>
      </c>
      <c r="G15" s="22">
        <f>G14-'PK 19'!G14</f>
        <v>9.9999999999997868E-3</v>
      </c>
      <c r="H15" s="17">
        <f>H14-'PK 19'!H14</f>
        <v>6</v>
      </c>
      <c r="I15" s="26">
        <v>4</v>
      </c>
    </row>
    <row r="16" spans="1:9" ht="27.6" x14ac:dyDescent="0.25">
      <c r="A16" s="51" t="s">
        <v>16</v>
      </c>
      <c r="B16" s="6" t="s">
        <v>10</v>
      </c>
      <c r="C16" s="7">
        <v>35311</v>
      </c>
      <c r="D16" s="7">
        <v>7021</v>
      </c>
      <c r="E16" s="8">
        <v>4.09</v>
      </c>
      <c r="F16" s="8">
        <v>287</v>
      </c>
      <c r="G16" s="8">
        <v>3.61</v>
      </c>
      <c r="H16" s="8">
        <v>254</v>
      </c>
      <c r="I16" s="9" t="s">
        <v>35</v>
      </c>
    </row>
    <row r="17" spans="1:9" ht="27.6" x14ac:dyDescent="0.25">
      <c r="A17" s="52"/>
      <c r="B17" s="10" t="s">
        <v>11</v>
      </c>
      <c r="C17" s="11">
        <v>72982</v>
      </c>
      <c r="D17" s="11">
        <v>8212</v>
      </c>
      <c r="E17" s="25">
        <v>4.01</v>
      </c>
      <c r="F17" s="12">
        <v>330</v>
      </c>
      <c r="G17" s="12">
        <v>3.56</v>
      </c>
      <c r="H17" s="12">
        <v>293</v>
      </c>
      <c r="I17" s="54">
        <v>392</v>
      </c>
    </row>
    <row r="18" spans="1:9" ht="13.8" x14ac:dyDescent="0.25">
      <c r="A18" s="52"/>
      <c r="B18" s="13" t="s">
        <v>12</v>
      </c>
      <c r="C18" s="14">
        <v>108293</v>
      </c>
      <c r="D18" s="14">
        <v>7824</v>
      </c>
      <c r="E18" s="15">
        <v>4.03</v>
      </c>
      <c r="F18" s="15">
        <v>316</v>
      </c>
      <c r="G18" s="15">
        <v>3.58</v>
      </c>
      <c r="H18" s="15">
        <v>280</v>
      </c>
      <c r="I18" s="54"/>
    </row>
    <row r="19" spans="1:9" ht="28.2" thickBot="1" x14ac:dyDescent="0.3">
      <c r="A19" s="53"/>
      <c r="B19" s="16" t="s">
        <v>13</v>
      </c>
      <c r="C19" s="17">
        <f>C18-'PK 19'!C18</f>
        <v>-1239</v>
      </c>
      <c r="D19" s="17">
        <f>D18-'PK 19'!D18</f>
        <v>121</v>
      </c>
      <c r="E19" s="22">
        <f>E18-'PK 19'!E18</f>
        <v>1.0000000000000675E-2</v>
      </c>
      <c r="F19" s="17">
        <f>F18-'PK 19'!F18</f>
        <v>7</v>
      </c>
      <c r="G19" s="22">
        <f>G18-'PK 19'!G18</f>
        <v>1.0000000000000231E-2</v>
      </c>
      <c r="H19" s="17">
        <f>H18-'PK 19'!H18</f>
        <v>5</v>
      </c>
      <c r="I19" s="26">
        <v>2</v>
      </c>
    </row>
  </sheetData>
  <mergeCells count="9">
    <mergeCell ref="A16:A19"/>
    <mergeCell ref="I17:I18"/>
    <mergeCell ref="A2:I2"/>
    <mergeCell ref="A4:A7"/>
    <mergeCell ref="I5:I6"/>
    <mergeCell ref="A8:A11"/>
    <mergeCell ref="I9:I10"/>
    <mergeCell ref="A12:A15"/>
    <mergeCell ref="I13:I1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1E6B-030F-4333-91FD-B573DD1836E8}">
  <dimension ref="A1:I18"/>
  <sheetViews>
    <sheetView tabSelected="1" topLeftCell="A3" workbookViewId="0">
      <selection activeCell="L16" sqref="L16"/>
    </sheetView>
  </sheetViews>
  <sheetFormatPr defaultRowHeight="13.2" x14ac:dyDescent="0.25"/>
  <sheetData>
    <row r="1" spans="1:9" ht="14.4" thickBot="1" x14ac:dyDescent="0.3">
      <c r="A1" s="60" t="s">
        <v>36</v>
      </c>
      <c r="B1" s="60"/>
      <c r="C1" s="60"/>
      <c r="D1" s="60"/>
      <c r="E1" s="60"/>
      <c r="F1" s="60"/>
      <c r="G1" s="60"/>
      <c r="H1" s="60"/>
      <c r="I1" s="60"/>
    </row>
    <row r="2" spans="1:9" ht="55.8" thickBot="1" x14ac:dyDescent="0.3">
      <c r="A2" s="35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4" t="s">
        <v>8</v>
      </c>
    </row>
    <row r="3" spans="1:9" ht="27.6" x14ac:dyDescent="0.25">
      <c r="A3" s="56" t="s">
        <v>9</v>
      </c>
      <c r="B3" s="36" t="s">
        <v>10</v>
      </c>
      <c r="C3" s="37">
        <v>28490</v>
      </c>
      <c r="D3" s="49">
        <v>7131</v>
      </c>
      <c r="E3" s="38">
        <v>4.05</v>
      </c>
      <c r="F3" s="38">
        <v>289</v>
      </c>
      <c r="G3" s="38">
        <v>3.56</v>
      </c>
      <c r="H3" s="38">
        <v>254</v>
      </c>
      <c r="I3" s="39" t="s">
        <v>31</v>
      </c>
    </row>
    <row r="4" spans="1:9" ht="27.6" x14ac:dyDescent="0.25">
      <c r="A4" s="57"/>
      <c r="B4" s="29" t="s">
        <v>11</v>
      </c>
      <c r="C4" s="30">
        <v>57289</v>
      </c>
      <c r="D4" s="50">
        <v>8413</v>
      </c>
      <c r="E4" s="40">
        <v>3.99</v>
      </c>
      <c r="F4" s="40">
        <v>335</v>
      </c>
      <c r="G4" s="40">
        <v>3.53</v>
      </c>
      <c r="H4" s="40">
        <v>297</v>
      </c>
      <c r="I4" s="59">
        <v>387</v>
      </c>
    </row>
    <row r="5" spans="1:9" ht="13.8" x14ac:dyDescent="0.25">
      <c r="A5" s="57"/>
      <c r="B5" s="41" t="s">
        <v>12</v>
      </c>
      <c r="C5" s="42">
        <v>85779</v>
      </c>
      <c r="D5" s="42">
        <v>7987</v>
      </c>
      <c r="E5" s="43">
        <v>4.01</v>
      </c>
      <c r="F5" s="43">
        <v>320</v>
      </c>
      <c r="G5" s="43">
        <v>3.54</v>
      </c>
      <c r="H5" s="43">
        <v>283</v>
      </c>
      <c r="I5" s="59"/>
    </row>
    <row r="6" spans="1:9" ht="28.2" thickBot="1" x14ac:dyDescent="0.3">
      <c r="A6" s="58"/>
      <c r="B6" s="44" t="s">
        <v>13</v>
      </c>
      <c r="C6" s="45">
        <f>C5-'PK 20'!C6</f>
        <v>2250</v>
      </c>
      <c r="D6" s="45">
        <f>D5-'PK 20'!D6</f>
        <v>138</v>
      </c>
      <c r="E6" s="46">
        <f>E5-'PK 20'!E6</f>
        <v>-2.0000000000000462E-2</v>
      </c>
      <c r="F6" s="45">
        <f>F5-'PK 20'!F65</f>
        <v>320</v>
      </c>
      <c r="G6" s="46">
        <f>G5-'PK 20'!G6</f>
        <v>-4.0000000000000036E-2</v>
      </c>
      <c r="H6" s="45">
        <f>H5-'PK 20'!H6</f>
        <v>2</v>
      </c>
      <c r="I6" s="47">
        <v>-2</v>
      </c>
    </row>
    <row r="7" spans="1:9" ht="27.6" x14ac:dyDescent="0.25">
      <c r="A7" s="56" t="s">
        <v>14</v>
      </c>
      <c r="B7" s="36" t="s">
        <v>10</v>
      </c>
      <c r="C7" s="37">
        <v>2893</v>
      </c>
      <c r="D7" s="49">
        <v>6883</v>
      </c>
      <c r="E7" s="38">
        <v>4.08</v>
      </c>
      <c r="F7" s="38">
        <v>281</v>
      </c>
      <c r="G7" s="38">
        <v>3.53</v>
      </c>
      <c r="H7" s="38">
        <v>243</v>
      </c>
      <c r="I7" s="39" t="s">
        <v>24</v>
      </c>
    </row>
    <row r="8" spans="1:9" ht="27.6" x14ac:dyDescent="0.25">
      <c r="A8" s="57"/>
      <c r="B8" s="29" t="s">
        <v>11</v>
      </c>
      <c r="C8" s="30">
        <v>10189</v>
      </c>
      <c r="D8" s="50">
        <v>8033</v>
      </c>
      <c r="E8" s="40">
        <v>3.99</v>
      </c>
      <c r="F8" s="40">
        <v>321</v>
      </c>
      <c r="G8" s="40">
        <v>3.51</v>
      </c>
      <c r="H8" s="40">
        <v>282</v>
      </c>
      <c r="I8" s="59">
        <v>396</v>
      </c>
    </row>
    <row r="9" spans="1:9" ht="13.8" x14ac:dyDescent="0.25">
      <c r="A9" s="57"/>
      <c r="B9" s="31" t="s">
        <v>12</v>
      </c>
      <c r="C9" s="48">
        <v>13082</v>
      </c>
      <c r="D9" s="42">
        <v>7779</v>
      </c>
      <c r="E9" s="43">
        <v>4.01</v>
      </c>
      <c r="F9" s="43">
        <v>312</v>
      </c>
      <c r="G9" s="43">
        <v>3.51</v>
      </c>
      <c r="H9" s="43">
        <v>273</v>
      </c>
      <c r="I9" s="59"/>
    </row>
    <row r="10" spans="1:9" ht="28.2" thickBot="1" x14ac:dyDescent="0.3">
      <c r="A10" s="58"/>
      <c r="B10" s="44" t="s">
        <v>13</v>
      </c>
      <c r="C10" s="45">
        <f>C9-'PK 20'!C10</f>
        <v>-2690</v>
      </c>
      <c r="D10" s="45">
        <f>D9-'PK 20'!D10</f>
        <v>76</v>
      </c>
      <c r="E10" s="46">
        <f>E9-'PK 20'!E10</f>
        <v>-2.0000000000000462E-2</v>
      </c>
      <c r="F10" s="45">
        <f>F9-'PK 20'!F10</f>
        <v>2</v>
      </c>
      <c r="G10" s="46">
        <f>G9-'PK 20'!G10</f>
        <v>-5.0000000000000266E-2</v>
      </c>
      <c r="H10" s="45">
        <f>H9-'PK 20'!H10</f>
        <v>-1</v>
      </c>
      <c r="I10" s="47">
        <v>-2</v>
      </c>
    </row>
    <row r="11" spans="1:9" ht="27.6" x14ac:dyDescent="0.25">
      <c r="A11" s="56" t="s">
        <v>15</v>
      </c>
      <c r="B11" s="36" t="s">
        <v>10</v>
      </c>
      <c r="C11" s="37">
        <v>2333</v>
      </c>
      <c r="D11" s="49">
        <v>6964</v>
      </c>
      <c r="E11" s="38">
        <v>4.1100000000000003</v>
      </c>
      <c r="F11" s="38">
        <v>286</v>
      </c>
      <c r="G11" s="38">
        <v>3.53</v>
      </c>
      <c r="H11" s="38">
        <v>246</v>
      </c>
      <c r="I11" s="39" t="s">
        <v>37</v>
      </c>
    </row>
    <row r="12" spans="1:9" ht="27.6" x14ac:dyDescent="0.25">
      <c r="A12" s="57"/>
      <c r="B12" s="29" t="s">
        <v>11</v>
      </c>
      <c r="C12" s="30">
        <v>5939</v>
      </c>
      <c r="D12" s="50">
        <v>8219</v>
      </c>
      <c r="E12" s="40">
        <v>4.04</v>
      </c>
      <c r="F12" s="40">
        <v>332</v>
      </c>
      <c r="G12" s="40">
        <v>3.5</v>
      </c>
      <c r="H12" s="40">
        <v>287</v>
      </c>
      <c r="I12" s="59">
        <v>397</v>
      </c>
    </row>
    <row r="13" spans="1:9" ht="13.8" x14ac:dyDescent="0.25">
      <c r="A13" s="57"/>
      <c r="B13" s="31" t="s">
        <v>12</v>
      </c>
      <c r="C13" s="32">
        <v>8272</v>
      </c>
      <c r="D13" s="42">
        <v>7865</v>
      </c>
      <c r="E13" s="43">
        <v>4.0599999999999996</v>
      </c>
      <c r="F13" s="43">
        <v>319</v>
      </c>
      <c r="G13" s="43">
        <v>3.51</v>
      </c>
      <c r="H13" s="43">
        <v>276</v>
      </c>
      <c r="I13" s="59"/>
    </row>
    <row r="14" spans="1:9" ht="28.2" thickBot="1" x14ac:dyDescent="0.3">
      <c r="A14" s="58"/>
      <c r="B14" s="44" t="s">
        <v>13</v>
      </c>
      <c r="C14" s="45">
        <f>C13-'PK 20'!C14</f>
        <v>-720</v>
      </c>
      <c r="D14" s="45">
        <f>D13-'PK 20'!D14</f>
        <v>64</v>
      </c>
      <c r="E14" s="46">
        <f>E13-'PK 20'!E14</f>
        <v>9.9999999999997868E-3</v>
      </c>
      <c r="F14" s="45">
        <f>F13-'PK 20'!F14</f>
        <v>3</v>
      </c>
      <c r="G14" s="46">
        <f>G13-'PK 20'!G114</f>
        <v>3.51</v>
      </c>
      <c r="H14" s="45">
        <f>H13-'PK 20'!H14</f>
        <v>-1</v>
      </c>
      <c r="I14" s="47">
        <v>-4</v>
      </c>
    </row>
    <row r="15" spans="1:9" ht="27.6" x14ac:dyDescent="0.25">
      <c r="A15" s="56" t="s">
        <v>16</v>
      </c>
      <c r="B15" s="36" t="s">
        <v>10</v>
      </c>
      <c r="C15" s="49">
        <v>33716</v>
      </c>
      <c r="D15" s="49">
        <v>7098</v>
      </c>
      <c r="E15" s="38">
        <v>4.0599999999999996</v>
      </c>
      <c r="F15" s="38">
        <v>288</v>
      </c>
      <c r="G15" s="38">
        <v>3.56</v>
      </c>
      <c r="H15" s="38">
        <v>252</v>
      </c>
      <c r="I15" s="39" t="s">
        <v>32</v>
      </c>
    </row>
    <row r="16" spans="1:9" ht="27.6" x14ac:dyDescent="0.25">
      <c r="A16" s="57"/>
      <c r="B16" s="29" t="s">
        <v>11</v>
      </c>
      <c r="C16" s="50">
        <v>73417</v>
      </c>
      <c r="D16" s="50">
        <v>8345</v>
      </c>
      <c r="E16" s="40">
        <v>3.99</v>
      </c>
      <c r="F16" s="40">
        <v>333</v>
      </c>
      <c r="G16" s="40">
        <v>3.53</v>
      </c>
      <c r="H16" s="40">
        <v>294</v>
      </c>
      <c r="I16" s="59">
        <v>389</v>
      </c>
    </row>
    <row r="17" spans="1:9" ht="13.8" x14ac:dyDescent="0.25">
      <c r="A17" s="57"/>
      <c r="B17" s="31" t="s">
        <v>12</v>
      </c>
      <c r="C17" s="42">
        <v>107133</v>
      </c>
      <c r="D17" s="42">
        <v>7953</v>
      </c>
      <c r="E17" s="43">
        <v>4.01</v>
      </c>
      <c r="F17" s="43">
        <v>319</v>
      </c>
      <c r="G17" s="43">
        <v>3.53</v>
      </c>
      <c r="H17" s="43">
        <v>281</v>
      </c>
      <c r="I17" s="59"/>
    </row>
    <row r="18" spans="1:9" ht="28.2" thickBot="1" x14ac:dyDescent="0.3">
      <c r="A18" s="58"/>
      <c r="B18" s="44" t="s">
        <v>13</v>
      </c>
      <c r="C18" s="45">
        <f>C17-'PK 20'!C18</f>
        <v>-1160</v>
      </c>
      <c r="D18" s="45">
        <f>D17-'PK 20'!D18</f>
        <v>129</v>
      </c>
      <c r="E18" s="46">
        <f>E17-'PK 20'!E18</f>
        <v>-2.0000000000000462E-2</v>
      </c>
      <c r="F18" s="45">
        <f>F17-'PK 20'!F18</f>
        <v>3</v>
      </c>
      <c r="G18" s="46">
        <f>G17-'PK 20'!G18</f>
        <v>-5.0000000000000266E-2</v>
      </c>
      <c r="H18" s="45">
        <f>H17-'PK 20'!H18</f>
        <v>1</v>
      </c>
      <c r="I18" s="47">
        <v>-3</v>
      </c>
    </row>
  </sheetData>
  <mergeCells count="9">
    <mergeCell ref="A15:A18"/>
    <mergeCell ref="I16:I17"/>
    <mergeCell ref="A1:I1"/>
    <mergeCell ref="A3:A6"/>
    <mergeCell ref="I4:I5"/>
    <mergeCell ref="A7:A10"/>
    <mergeCell ref="I8:I9"/>
    <mergeCell ref="A11:A14"/>
    <mergeCell ref="I12:I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 PK 16</vt:lpstr>
      <vt:lpstr>PK 17</vt:lpstr>
      <vt:lpstr>PK 18</vt:lpstr>
      <vt:lpstr>PK 19</vt:lpstr>
      <vt:lpstr>PK 20</vt:lpstr>
      <vt:lpstr>PK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Tereza Dodávková</cp:lastModifiedBy>
  <dcterms:created xsi:type="dcterms:W3CDTF">1997-01-24T11:07:25Z</dcterms:created>
  <dcterms:modified xsi:type="dcterms:W3CDTF">2021-10-20T19:02:11Z</dcterms:modified>
</cp:coreProperties>
</file>